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<sst xmlns="http://schemas.openxmlformats.org/spreadsheetml/2006/main" count="26" uniqueCount="15">
  <si>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Садоводческие и огороднические (дачные) объединения</t>
  </si>
  <si>
    <t>Общее состояние  и  архитектурно-строительная ценность застройки</t>
  </si>
  <si>
    <t>Рекреационная и ландшафтная ценность территории</t>
  </si>
  <si>
    <t>Уровень развития сферы социального обслуживания населения</t>
  </si>
  <si>
    <t>Уровень развития сферы бытового обслуживания населения</t>
  </si>
  <si>
    <t>Демографические показатели</t>
  </si>
  <si>
    <t>Уровень развития производственных и коммунально-складских зон</t>
  </si>
  <si>
    <t>Уровень развития инженерной инфраструктуры и благоустройства территории</t>
  </si>
  <si>
    <t>Состояние общей транспортной инфраструктуры</t>
  </si>
  <si>
    <t>Доступность учреждений сферы социального обслуживания населения</t>
  </si>
  <si>
    <t>Доступность учреждений сферы бытового обслуживания населения</t>
  </si>
  <si>
    <t>х. Богураев</t>
  </si>
  <si>
    <t>ст. Богураево</t>
  </si>
  <si>
    <t>п. Краснопартизанский</t>
  </si>
  <si>
    <t>с. Заповедное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</si>
</sst>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42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уровня и перспектив развития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населенных пунктов в составе Краснопартизанского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сельского поселения</a:t>
            </a:r>
          </a:p>
        </c:rich>
      </c:tx>
      <c:layout>
        <c:manualLayout>
          <c:xMode val="factor"/>
          <c:yMode val="factor"/>
          <c:x val="-0.30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975"/>
          <c:w val="0.980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Демографические показатели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33CC"/>
              </a:solidFill>
              <a:ln w="3175">
                <a:noFill/>
              </a:ln>
            </c:spPr>
          </c:dPt>
          <c:cat>
            <c:strRef>
              <c:f>Лист1!$A$2:$A$3</c:f>
              <c:strCache/>
            </c:strRef>
          </c:cat>
          <c:val>
            <c:numRef>
              <c:f>Лист1!$B$2:$B$3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Состояние общей транспортной инфраструктуры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Лист1!$C$2:$C$3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Уровень развития производственных и коммунально-складских зон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Лист1!$D$2:$D$3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Уровень развития инженерной инфраструктуры и благоустройства территории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Лист1!$E$2:$E$3</c:f>
              <c:numCache/>
            </c:numRef>
          </c:val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Общее состояние  и  архитектурно-строительная ценность застройки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Лист1!$F$2:$F$3</c:f>
              <c:numCache/>
            </c:numRef>
          </c:val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Уровень развития сферы социального обслуживания населения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Лист1!$G$2:$G$3</c:f>
              <c:numCache/>
            </c:numRef>
          </c:val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Доступность учреждений сферы социального обслуживания населения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Лист1!$H$2:$H$3</c:f>
              <c:numCache/>
            </c:numRef>
          </c:val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Уровень развития сферы бытового обслуживания населения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Лист1!$I$2:$I$3</c:f>
              <c:numCache/>
            </c:numRef>
          </c:val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Доступность учреждений сферы бытового обслуживания населения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Лист1!$J$2:$J$3</c:f>
              <c:numCache/>
            </c:numRef>
          </c:val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Рекреационная и ландшафтная ценность территории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Лист1!$K$2:$K$3</c:f>
              <c:numCache/>
            </c:numRef>
          </c:val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Садоводческие и огороднические (дачные) объединения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Лист1!$A$2:$A$3</c:f>
              <c:strCache/>
            </c:strRef>
          </c:cat>
          <c:val>
            <c:numRef>
              <c:f>Лист1!$L$2:$L$3</c:f>
              <c:numCache/>
            </c:numRef>
          </c:val>
        </c:ser>
        <c:axId val="24270032"/>
        <c:axId val="17103697"/>
      </c:barChart>
      <c:catAx>
        <c:axId val="242700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0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уровня и перспектив развития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населенных пунктов в составе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Краснопартизанского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сельского поселения</a:t>
            </a:r>
          </a:p>
        </c:rich>
      </c:tx>
      <c:layout>
        <c:manualLayout>
          <c:xMode val="factor"/>
          <c:yMode val="factor"/>
          <c:x val="-0.354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88"/>
          <c:w val="0.920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х. Богураев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Лист2!$B$2:$L$2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ст. Богураево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Лист2!$B$3:$L$3</c:f>
              <c:numCache/>
            </c:numRef>
          </c:val>
        </c:ser>
        <c:axId val="19715546"/>
        <c:axId val="43222187"/>
      </c:barChart>
      <c:catAx>
        <c:axId val="197155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12</xdr:col>
      <xdr:colOff>581025</xdr:colOff>
      <xdr:row>91</xdr:row>
      <xdr:rowOff>57150</xdr:rowOff>
    </xdr:to>
    <xdr:graphicFrame>
      <xdr:nvGraphicFramePr>
        <xdr:cNvPr id="1" name="Диаграмма 3"/>
        <xdr:cNvGraphicFramePr/>
      </xdr:nvGraphicFramePr>
      <xdr:xfrm>
        <a:off x="0" y="9772650"/>
        <a:ext cx="13382625" cy="895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12</xdr:col>
      <xdr:colOff>581025</xdr:colOff>
      <xdr:row>95</xdr:row>
      <xdr:rowOff>9525</xdr:rowOff>
    </xdr:to>
    <xdr:graphicFrame>
      <xdr:nvGraphicFramePr>
        <xdr:cNvPr id="1" name="Диаграмма 3"/>
        <xdr:cNvGraphicFramePr/>
      </xdr:nvGraphicFramePr>
      <xdr:xfrm>
        <a:off x="0" y="9725025"/>
        <a:ext cx="132302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zoomScalePageLayoutView="0" workbookViewId="0" topLeftCell="A1">
      <selection activeCell="E43" sqref="E43"/>
    </sheetView>
  </sheetViews>
  <sheetFormatPr defaultColWidth="9.140625" defaultRowHeight="15"/>
  <cols>
    <col min="1" max="1" width="23.00390625" style="0" customWidth="1"/>
    <col min="2" max="2" width="18.8515625" style="0" customWidth="1"/>
    <col min="3" max="3" width="14.8515625" style="0" customWidth="1"/>
    <col min="4" max="4" width="17.421875" style="0" customWidth="1"/>
    <col min="5" max="5" width="15.7109375" style="0" customWidth="1"/>
    <col min="6" max="6" width="13.421875" style="0" customWidth="1"/>
    <col min="7" max="7" width="14.421875" style="0" bestFit="1" customWidth="1"/>
    <col min="8" max="8" width="14.421875" style="0" customWidth="1"/>
    <col min="9" max="9" width="14.421875" style="0" bestFit="1" customWidth="1"/>
    <col min="10" max="11" width="14.421875" style="0" customWidth="1"/>
    <col min="12" max="12" width="16.57421875" style="0" customWidth="1"/>
  </cols>
  <sheetData>
    <row r="1" spans="2:12" ht="120" customHeight="1">
      <c r="B1" s="4" t="s">
        <v>5</v>
      </c>
      <c r="C1" s="4" t="s">
        <v>8</v>
      </c>
      <c r="D1" s="4" t="s">
        <v>6</v>
      </c>
      <c r="E1" s="4" t="s">
        <v>7</v>
      </c>
      <c r="F1" s="4" t="s">
        <v>1</v>
      </c>
      <c r="G1" s="4" t="s">
        <v>3</v>
      </c>
      <c r="H1" s="4" t="s">
        <v>9</v>
      </c>
      <c r="I1" s="4" t="s">
        <v>4</v>
      </c>
      <c r="J1" s="4" t="s">
        <v>10</v>
      </c>
      <c r="K1" s="4" t="s">
        <v>2</v>
      </c>
      <c r="L1" s="4" t="s">
        <v>0</v>
      </c>
    </row>
    <row r="2" spans="1:12" ht="15">
      <c r="A2" s="5" t="s">
        <v>13</v>
      </c>
      <c r="B2" s="3">
        <f>5+5+4+2</f>
        <v>16</v>
      </c>
      <c r="C2" s="3">
        <f>10+10+20</f>
        <v>40</v>
      </c>
      <c r="D2" s="3">
        <f>0+20+15+0</f>
        <v>35</v>
      </c>
      <c r="E2" s="3">
        <f>5+3+5+2+0+5</f>
        <v>20</v>
      </c>
      <c r="F2" s="6">
        <f>20+15+5+0</f>
        <v>40</v>
      </c>
      <c r="G2" s="3">
        <f>8+0+0+0+8+0+0+0+2+0+1+0+2+0+5+0+0</f>
        <v>26</v>
      </c>
      <c r="H2" s="3">
        <f>14+0+0+0+6+0+0+0+1+0+2+0+2+10+0+0+0</f>
        <v>35</v>
      </c>
      <c r="I2" s="3">
        <f>3+0+0+0+0+0+0+8</f>
        <v>11</v>
      </c>
      <c r="J2" s="3">
        <f>10+0+0+0+0+0+6+0</f>
        <v>16</v>
      </c>
      <c r="K2" s="3">
        <f>10</f>
        <v>10</v>
      </c>
      <c r="L2" s="3">
        <f>0</f>
        <v>0</v>
      </c>
    </row>
    <row r="3" spans="1:12" ht="15">
      <c r="A3" s="5" t="s">
        <v>14</v>
      </c>
      <c r="B3" s="3">
        <f>3+3+2+2</f>
        <v>10</v>
      </c>
      <c r="C3" s="3">
        <f>0+10+10</f>
        <v>20</v>
      </c>
      <c r="D3" s="3">
        <f>0</f>
        <v>0</v>
      </c>
      <c r="E3" s="3">
        <f>5+0+0+2+0+5</f>
        <v>12</v>
      </c>
      <c r="F3" s="6">
        <f>5+15+5+0</f>
        <v>25</v>
      </c>
      <c r="G3" s="3">
        <f>0+3+0</f>
        <v>3</v>
      </c>
      <c r="H3" s="3">
        <f>5+0+0+0+2+0+0+0+0+0+0+0+0+0+9+0+0+0</f>
        <v>16</v>
      </c>
      <c r="I3" s="3">
        <f>0</f>
        <v>0</v>
      </c>
      <c r="J3" s="2">
        <f>0+4+0</f>
        <v>4</v>
      </c>
      <c r="K3" s="3">
        <f>10</f>
        <v>10</v>
      </c>
      <c r="L3" s="3">
        <f>0</f>
        <v>0</v>
      </c>
    </row>
    <row r="4" spans="1:12" ht="15">
      <c r="A4" s="5"/>
      <c r="B4" s="3"/>
      <c r="C4" s="3"/>
      <c r="D4" s="3"/>
      <c r="E4" s="2"/>
      <c r="F4" s="6"/>
      <c r="G4" s="3"/>
      <c r="H4" s="3"/>
      <c r="I4" s="3"/>
      <c r="J4" s="3"/>
      <c r="K4" s="3"/>
      <c r="L4" s="3"/>
    </row>
    <row r="5" spans="1:12" ht="15">
      <c r="A5" s="5"/>
      <c r="B5" s="3"/>
      <c r="C5" s="3"/>
      <c r="D5" s="3"/>
      <c r="E5" s="2"/>
      <c r="F5" s="6"/>
      <c r="G5" s="3"/>
      <c r="H5" s="3"/>
      <c r="I5" s="3"/>
      <c r="J5" s="3"/>
      <c r="K5" s="3"/>
      <c r="L5" s="3"/>
    </row>
    <row r="6" spans="1:12" ht="15">
      <c r="A6" s="5"/>
      <c r="B6" s="3"/>
      <c r="C6" s="3"/>
      <c r="D6" s="3"/>
      <c r="E6" s="2"/>
      <c r="F6" s="7"/>
      <c r="G6" s="3"/>
      <c r="H6" s="3"/>
      <c r="I6" s="3"/>
      <c r="J6" s="3"/>
      <c r="K6" s="3"/>
      <c r="L6" s="3"/>
    </row>
    <row r="7" spans="1:12" ht="15">
      <c r="A7" s="5"/>
      <c r="B7" s="3"/>
      <c r="C7" s="3"/>
      <c r="D7" s="3"/>
      <c r="E7" s="3"/>
      <c r="F7" s="6"/>
      <c r="G7" s="3"/>
      <c r="H7" s="3"/>
      <c r="I7" s="3"/>
      <c r="J7" s="3"/>
      <c r="K7" s="3"/>
      <c r="L7" s="3"/>
    </row>
    <row r="8" spans="1:12" ht="15">
      <c r="A8" s="5"/>
      <c r="B8" s="3"/>
      <c r="C8" s="3"/>
      <c r="D8" s="3"/>
      <c r="E8" s="3"/>
      <c r="F8" s="6"/>
      <c r="G8" s="3"/>
      <c r="H8" s="3"/>
      <c r="I8" s="3"/>
      <c r="J8" s="3"/>
      <c r="K8" s="3"/>
      <c r="L8" s="3"/>
    </row>
    <row r="9" spans="1:12" ht="15">
      <c r="A9" s="5"/>
      <c r="B9" s="3"/>
      <c r="C9" s="3"/>
      <c r="D9" s="3"/>
      <c r="E9" s="2"/>
      <c r="F9" s="6"/>
      <c r="G9" s="3"/>
      <c r="H9" s="3"/>
      <c r="I9" s="3"/>
      <c r="J9" s="3"/>
      <c r="K9" s="3"/>
      <c r="L9" s="3"/>
    </row>
    <row r="10" spans="1:12" ht="15">
      <c r="A10" s="5"/>
      <c r="B10" s="3"/>
      <c r="C10" s="3"/>
      <c r="D10" s="3"/>
      <c r="E10" s="3"/>
      <c r="F10" s="6"/>
      <c r="G10" s="3"/>
      <c r="H10" s="3"/>
      <c r="I10" s="3"/>
      <c r="J10" s="3"/>
      <c r="K10" s="3"/>
      <c r="L10" s="3"/>
    </row>
    <row r="11" spans="1:12" ht="15">
      <c r="A11" s="5"/>
      <c r="B11" s="3"/>
      <c r="C11" s="3"/>
      <c r="D11" s="3"/>
      <c r="E11" s="3"/>
      <c r="F11" s="6"/>
      <c r="G11" s="3"/>
      <c r="H11" s="3"/>
      <c r="I11" s="3"/>
      <c r="J11" s="3"/>
      <c r="K11" s="3"/>
      <c r="L11" s="3"/>
    </row>
    <row r="12" spans="1:12" ht="15">
      <c r="A12" s="5"/>
      <c r="B12" s="3"/>
      <c r="C12" s="3"/>
      <c r="D12" s="3"/>
      <c r="E12" s="2"/>
      <c r="F12" s="6"/>
      <c r="G12" s="3"/>
      <c r="H12" s="3"/>
      <c r="I12" s="3"/>
      <c r="J12" s="3"/>
      <c r="K12" s="3"/>
      <c r="L12" s="3"/>
    </row>
    <row r="13" spans="1:12" ht="15">
      <c r="A13" s="5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</row>
    <row r="14" spans="1:12" ht="15">
      <c r="A14" s="5"/>
      <c r="B14" s="3"/>
      <c r="C14" s="3"/>
      <c r="D14" s="3"/>
      <c r="E14" s="2"/>
      <c r="F14" s="7"/>
      <c r="G14" s="3"/>
      <c r="H14" s="3"/>
      <c r="I14" s="3"/>
      <c r="J14" s="3"/>
      <c r="K14" s="3"/>
      <c r="L14" s="3"/>
    </row>
    <row r="15" spans="1:12" ht="15">
      <c r="A15" s="5"/>
      <c r="B15" s="3"/>
      <c r="C15" s="3"/>
      <c r="D15" s="3"/>
      <c r="E15" s="2"/>
      <c r="F15" s="6"/>
      <c r="G15" s="3"/>
      <c r="H15" s="3"/>
      <c r="I15" s="3"/>
      <c r="J15" s="3"/>
      <c r="K15" s="3"/>
      <c r="L15" s="3"/>
    </row>
    <row r="16" spans="1:12" ht="15">
      <c r="A16" s="5"/>
      <c r="B16" s="3"/>
      <c r="C16" s="3"/>
      <c r="D16" s="3"/>
      <c r="E16" s="3"/>
      <c r="F16" s="6"/>
      <c r="G16" s="3"/>
      <c r="H16" s="3"/>
      <c r="I16" s="3"/>
      <c r="J16" s="3"/>
      <c r="K16" s="3"/>
      <c r="L16" s="3"/>
    </row>
    <row r="17" spans="1:12" ht="15">
      <c r="A17" s="5"/>
      <c r="B17" s="3"/>
      <c r="C17" s="3"/>
      <c r="D17" s="3"/>
      <c r="E17" s="3"/>
      <c r="F17" s="6"/>
      <c r="G17" s="3"/>
      <c r="H17" s="3"/>
      <c r="I17" s="3"/>
      <c r="J17" s="2"/>
      <c r="K17" s="3"/>
      <c r="L17" s="3"/>
    </row>
  </sheetData>
  <sheetProtection/>
  <printOptions/>
  <pageMargins left="0.2362204724409449" right="0.2362204724409449" top="0.62" bottom="0.56" header="0.31496062992125984" footer="0.31496062992125984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34">
      <selection activeCell="E41" sqref="E41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15.00390625" style="0" customWidth="1"/>
    <col min="4" max="4" width="17.421875" style="0" customWidth="1"/>
    <col min="5" max="5" width="15.7109375" style="0" customWidth="1"/>
    <col min="6" max="6" width="13.421875" style="0" customWidth="1"/>
    <col min="7" max="7" width="14.421875" style="0" bestFit="1" customWidth="1"/>
    <col min="8" max="8" width="14.421875" style="0" customWidth="1"/>
    <col min="9" max="9" width="14.421875" style="0" bestFit="1" customWidth="1"/>
    <col min="10" max="11" width="14.421875" style="0" customWidth="1"/>
    <col min="12" max="12" width="16.57421875" style="0" customWidth="1"/>
  </cols>
  <sheetData>
    <row r="1" spans="2:12" ht="120" customHeight="1">
      <c r="B1" s="1" t="s">
        <v>5</v>
      </c>
      <c r="C1" s="1" t="s">
        <v>8</v>
      </c>
      <c r="D1" s="1" t="s">
        <v>6</v>
      </c>
      <c r="E1" s="1" t="s">
        <v>7</v>
      </c>
      <c r="F1" s="1" t="s">
        <v>1</v>
      </c>
      <c r="G1" s="1" t="s">
        <v>3</v>
      </c>
      <c r="H1" s="1" t="s">
        <v>9</v>
      </c>
      <c r="I1" s="1" t="s">
        <v>4</v>
      </c>
      <c r="J1" s="1" t="s">
        <v>10</v>
      </c>
      <c r="K1" s="1" t="s">
        <v>2</v>
      </c>
      <c r="L1" s="1" t="s">
        <v>0</v>
      </c>
    </row>
    <row r="2" spans="1:12" ht="15">
      <c r="A2" s="5" t="s">
        <v>11</v>
      </c>
      <c r="B2" s="3">
        <f>5+4+5+2</f>
        <v>16</v>
      </c>
      <c r="C2" s="3">
        <f>10+10+20</f>
        <v>40</v>
      </c>
      <c r="D2" s="3">
        <f>0+20+15+0</f>
        <v>35</v>
      </c>
      <c r="E2" s="3">
        <f>5+3+5+5+0+10</f>
        <v>28</v>
      </c>
      <c r="F2" s="6">
        <f>20+0+5+0</f>
        <v>25</v>
      </c>
      <c r="G2" s="3">
        <f>8+0+0+18+8+0+0+2+2+0+1+0+2+3+6+0+0+0</f>
        <v>50</v>
      </c>
      <c r="H2" s="3">
        <f>14+0+0+14+6+0+0+1+1+0+2+0+2+3+14+0+0+0</f>
        <v>57</v>
      </c>
      <c r="I2" s="3">
        <f>0+8+0+0+1+0</f>
        <v>9</v>
      </c>
      <c r="J2" s="3">
        <f>10+6+0+0+0+1+0</f>
        <v>17</v>
      </c>
      <c r="K2" s="3">
        <f>10</f>
        <v>10</v>
      </c>
      <c r="L2" s="3">
        <f>0</f>
        <v>0</v>
      </c>
    </row>
    <row r="3" spans="1:12" ht="15">
      <c r="A3" s="5" t="s">
        <v>12</v>
      </c>
      <c r="B3" s="3">
        <f>3+0+0+1</f>
        <v>4</v>
      </c>
      <c r="C3" s="3">
        <f>0+5+0</f>
        <v>5</v>
      </c>
      <c r="D3" s="3">
        <f>0+5+0</f>
        <v>5</v>
      </c>
      <c r="E3" s="3">
        <f>5+0+0+2+0+0</f>
        <v>7</v>
      </c>
      <c r="F3" s="6">
        <f>0+15+5+0</f>
        <v>20</v>
      </c>
      <c r="G3" s="3">
        <f>0</f>
        <v>0</v>
      </c>
      <c r="H3" s="3">
        <f>10+2+0+5+0</f>
        <v>17</v>
      </c>
      <c r="I3" s="3">
        <f>0</f>
        <v>0</v>
      </c>
      <c r="J3" s="2">
        <f>0+4+0</f>
        <v>4</v>
      </c>
      <c r="K3" s="3">
        <f>10</f>
        <v>10</v>
      </c>
      <c r="L3" s="3">
        <f>0</f>
        <v>0</v>
      </c>
    </row>
    <row r="4" spans="1:12" ht="15">
      <c r="A4" s="5"/>
      <c r="B4" s="3"/>
      <c r="C4" s="3"/>
      <c r="D4" s="3"/>
      <c r="E4" s="2"/>
      <c r="F4" s="6"/>
      <c r="G4" s="3"/>
      <c r="H4" s="3"/>
      <c r="I4" s="3"/>
      <c r="J4" s="3"/>
      <c r="K4" s="3"/>
      <c r="L4" s="3"/>
    </row>
    <row r="5" spans="1:12" ht="15">
      <c r="A5" s="5"/>
      <c r="B5" s="3"/>
      <c r="C5" s="3"/>
      <c r="D5" s="3"/>
      <c r="E5" s="2"/>
      <c r="F5" s="6"/>
      <c r="G5" s="3"/>
      <c r="H5" s="3"/>
      <c r="I5" s="3"/>
      <c r="J5" s="3"/>
      <c r="K5" s="3"/>
      <c r="L5" s="3"/>
    </row>
    <row r="6" spans="1:12" ht="15">
      <c r="A6" s="5"/>
      <c r="B6" s="3"/>
      <c r="C6" s="3"/>
      <c r="D6" s="3"/>
      <c r="E6" s="2"/>
      <c r="F6" s="7"/>
      <c r="G6" s="3"/>
      <c r="H6" s="3"/>
      <c r="I6" s="3"/>
      <c r="J6" s="3"/>
      <c r="K6" s="3"/>
      <c r="L6" s="3"/>
    </row>
    <row r="7" spans="1:12" ht="15">
      <c r="A7" s="5"/>
      <c r="B7" s="3"/>
      <c r="C7" s="3"/>
      <c r="D7" s="3"/>
      <c r="E7" s="3"/>
      <c r="F7" s="6"/>
      <c r="G7" s="3"/>
      <c r="H7" s="3"/>
      <c r="I7" s="3"/>
      <c r="J7" s="3"/>
      <c r="K7" s="3"/>
      <c r="L7" s="3"/>
    </row>
    <row r="8" spans="1:12" ht="15">
      <c r="A8" s="5"/>
      <c r="B8" s="3"/>
      <c r="C8" s="3"/>
      <c r="D8" s="3"/>
      <c r="E8" s="3"/>
      <c r="F8" s="6"/>
      <c r="G8" s="3"/>
      <c r="H8" s="3"/>
      <c r="I8" s="3"/>
      <c r="J8" s="3"/>
      <c r="K8" s="3"/>
      <c r="L8" s="3"/>
    </row>
    <row r="9" spans="1:12" ht="15">
      <c r="A9" s="5"/>
      <c r="B9" s="3"/>
      <c r="C9" s="3"/>
      <c r="D9" s="3"/>
      <c r="E9" s="2"/>
      <c r="F9" s="6"/>
      <c r="G9" s="3"/>
      <c r="H9" s="3"/>
      <c r="I9" s="3"/>
      <c r="J9" s="3"/>
      <c r="K9" s="3"/>
      <c r="L9" s="3"/>
    </row>
    <row r="10" spans="1:12" ht="15">
      <c r="A10" s="5"/>
      <c r="B10" s="3"/>
      <c r="C10" s="3"/>
      <c r="D10" s="3"/>
      <c r="E10" s="3"/>
      <c r="F10" s="6"/>
      <c r="G10" s="3"/>
      <c r="H10" s="3"/>
      <c r="I10" s="3"/>
      <c r="J10" s="3"/>
      <c r="K10" s="3"/>
      <c r="L10" s="3"/>
    </row>
    <row r="11" spans="1:12" ht="15">
      <c r="A11" s="5"/>
      <c r="B11" s="3"/>
      <c r="C11" s="3"/>
      <c r="D11" s="3"/>
      <c r="E11" s="3"/>
      <c r="F11" s="6"/>
      <c r="G11" s="3"/>
      <c r="H11" s="3"/>
      <c r="I11" s="3"/>
      <c r="J11" s="3"/>
      <c r="K11" s="3"/>
      <c r="L11" s="3"/>
    </row>
    <row r="12" spans="1:12" ht="15">
      <c r="A12" s="5"/>
      <c r="B12" s="3"/>
      <c r="C12" s="3"/>
      <c r="D12" s="3"/>
      <c r="E12" s="3"/>
      <c r="F12" s="6"/>
      <c r="G12" s="3"/>
      <c r="H12" s="3"/>
      <c r="I12" s="3"/>
      <c r="J12" s="3"/>
      <c r="K12" s="3"/>
      <c r="L12" s="3"/>
    </row>
    <row r="13" spans="1:12" ht="15">
      <c r="A13" s="5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</row>
    <row r="14" spans="1:12" ht="15">
      <c r="A14" s="5"/>
      <c r="B14" s="3"/>
      <c r="C14" s="3"/>
      <c r="D14" s="3"/>
      <c r="E14" s="3"/>
      <c r="F14" s="6"/>
      <c r="G14" s="3"/>
      <c r="H14" s="3"/>
      <c r="I14" s="3"/>
      <c r="J14" s="3"/>
      <c r="K14" s="3"/>
      <c r="L14" s="3"/>
    </row>
    <row r="15" spans="1:12" ht="15">
      <c r="A15" s="5"/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</row>
    <row r="16" spans="1:12" ht="15">
      <c r="A16" s="5"/>
      <c r="B16" s="3"/>
      <c r="C16" s="3"/>
      <c r="D16" s="3"/>
      <c r="E16" s="2"/>
      <c r="F16" s="6"/>
      <c r="G16" s="3"/>
      <c r="H16" s="3"/>
      <c r="I16" s="3"/>
      <c r="J16" s="3"/>
      <c r="K16" s="3"/>
      <c r="L16" s="3"/>
    </row>
  </sheetData>
  <sheetProtection/>
  <printOptions/>
  <pageMargins left="0.25" right="0.24" top="0.57" bottom="0.56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ГрафИнфо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Петряева</dc:creator>
  <cp:keywords/>
  <dc:description/>
  <cp:lastModifiedBy>user</cp:lastModifiedBy>
  <cp:lastPrinted>2009-09-21T10:55:37Z</cp:lastPrinted>
  <dcterms:created xsi:type="dcterms:W3CDTF">2009-08-24T07:16:05Z</dcterms:created>
  <dcterms:modified xsi:type="dcterms:W3CDTF">2011-03-15T06:41:26Z</dcterms:modified>
  <cp:category/>
  <cp:version/>
  <cp:contentType/>
  <cp:contentStatus/>
</cp:coreProperties>
</file>